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Users\Admin\Desktop\ДЕКАБРЬ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H108" i="1"/>
  <c r="G108" i="1"/>
  <c r="F108" i="1"/>
  <c r="F100" i="1"/>
  <c r="J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H100" i="1" s="1"/>
  <c r="G89" i="1"/>
  <c r="G100" i="1" s="1"/>
  <c r="F89" i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G62" i="1" s="1"/>
  <c r="F61" i="1"/>
  <c r="B52" i="1"/>
  <c r="A52" i="1"/>
  <c r="J51" i="1"/>
  <c r="I51" i="1"/>
  <c r="I62" i="1" s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81" i="1" l="1"/>
  <c r="H81" i="1"/>
  <c r="G119" i="1"/>
  <c r="H43" i="1"/>
  <c r="F62" i="1"/>
  <c r="I81" i="1"/>
  <c r="H119" i="1"/>
  <c r="G138" i="1"/>
  <c r="I119" i="1"/>
  <c r="H138" i="1"/>
  <c r="H62" i="1"/>
  <c r="G157" i="1"/>
  <c r="J43" i="1"/>
  <c r="I138" i="1"/>
  <c r="I100" i="1"/>
  <c r="J176" i="1"/>
  <c r="H195" i="1"/>
  <c r="G43" i="1"/>
  <c r="I43" i="1"/>
  <c r="F119" i="1"/>
  <c r="F138" i="1"/>
  <c r="F157" i="1"/>
  <c r="F176" i="1"/>
  <c r="F195" i="1"/>
  <c r="I24" i="1"/>
  <c r="F24" i="1"/>
  <c r="J24" i="1"/>
  <c r="J196" i="1" s="1"/>
  <c r="H24" i="1"/>
  <c r="G24" i="1"/>
  <c r="H196" i="1" l="1"/>
  <c r="G196" i="1"/>
  <c r="F196" i="1"/>
  <c r="I196" i="1"/>
</calcChain>
</file>

<file path=xl/sharedStrings.xml><?xml version="1.0" encoding="utf-8"?>
<sst xmlns="http://schemas.openxmlformats.org/spreadsheetml/2006/main" count="236" uniqueCount="79">
  <si>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</si>
  <si>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</si>
  <si>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</si>
  <si>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</si>
  <si>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</si>
  <si>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</si>
  <si>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</si>
  <si>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</si>
  <si>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</si>
  <si>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</si>
  <si>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</si>
  <si>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</si>
  <si>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</si>
  <si>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</si>
  <si>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</si>
  <si>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</si>
  <si>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</si>
  <si>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</si>
  <si>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</si>
  <si>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</si>
  <si>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</si>
  <si>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</si>
  <si>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</si>
  <si>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</si>
  <si>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</si>
  <si>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</si>
  <si>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</si>
  <si>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</si>
  <si>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</si>
  <si>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</si>
  <si>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</si>
  <si>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</si>
  <si>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</si>
  <si>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</si>
  <si>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</si>
  <si>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Котлета из мяса говядины и печени с соусом сметанно-томатным, 90/30</t>
  </si>
  <si>
    <t>Каша гречневая рассыпчатая</t>
  </si>
  <si>
    <t>Чай с шиповником, 200/11</t>
  </si>
  <si>
    <t>Хлеб пшеничный</t>
  </si>
  <si>
    <t>Груша</t>
  </si>
  <si>
    <t>Масло сливочное</t>
  </si>
  <si>
    <t>268/М/ССЖ</t>
  </si>
  <si>
    <t>171/М/ССЖ</t>
  </si>
  <si>
    <t>376/М/ССЖ</t>
  </si>
  <si>
    <t>338/М</t>
  </si>
  <si>
    <t>14/М</t>
  </si>
  <si>
    <t>Салат из цветной капусты, помидоров и зелени</t>
  </si>
  <si>
    <t>Суп картофельный с макаронами с говядиной, 200/10</t>
  </si>
  <si>
    <t>Рыба, запеченная в сметанном соусе</t>
  </si>
  <si>
    <t>Картофельное пюре</t>
  </si>
  <si>
    <t>Компот из сухофруктов, 200/11</t>
  </si>
  <si>
    <t>Хлеб ржано-пшеничный</t>
  </si>
  <si>
    <t>Яблоко</t>
  </si>
  <si>
    <t>32/М/ССЖ</t>
  </si>
  <si>
    <t>102/М/ССЖ</t>
  </si>
  <si>
    <t>232/М/ССЖ</t>
  </si>
  <si>
    <t>128/М/ССЖ</t>
  </si>
  <si>
    <t>349/М/ССЖ</t>
  </si>
  <si>
    <t>Каша вязкая молочная из рисовой крупы, 200/5/5</t>
  </si>
  <si>
    <t>Чай с сахаром и лимоном, 200/11</t>
  </si>
  <si>
    <t>Сыр полутвердый</t>
  </si>
  <si>
    <t>Яйцо вареное</t>
  </si>
  <si>
    <t>174/М/ССЖ</t>
  </si>
  <si>
    <t>377/М/ССЖ</t>
  </si>
  <si>
    <t>15/М</t>
  </si>
  <si>
    <t>209/М</t>
  </si>
  <si>
    <t>Салат из свеклы с зеленым горошком</t>
  </si>
  <si>
    <t>Борщ с капустой и картофелем с курицей со сметаной, 200/15/10</t>
  </si>
  <si>
    <t>Бифштекс рубленый с соусом сметанно-томатным, 90/30</t>
  </si>
  <si>
    <t>Макароны отварные</t>
  </si>
  <si>
    <t>Компот из вишни, 200/11</t>
  </si>
  <si>
    <t>53/М/ССЖ</t>
  </si>
  <si>
    <t>82/М/ССЖ</t>
  </si>
  <si>
    <t>266/М/ССЖ</t>
  </si>
  <si>
    <t>202/М/ССЖ</t>
  </si>
  <si>
    <t>342/М/ССЖ</t>
  </si>
  <si>
    <t>Шеф повар</t>
  </si>
  <si>
    <t>Козырский К.О.</t>
  </si>
  <si>
    <t>04,12,2023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</si>
</sst>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8"/>
      <name val="Arial"/>
      <family val="2"/>
    </font>
    <font>
      <sz val="1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1" fillId="0" borderId="2" xfId="1" applyNumberFormat="1" applyFont="1" applyFill="1" applyBorder="1" applyAlignment="1" applyProtection="1">
      <alignment vertical="top" wrapText="1"/>
      <protection locked="0"/>
    </xf>
    <xf numFmtId="1" fontId="11" fillId="0" borderId="2" xfId="1" applyNumberFormat="1" applyFont="1" applyFill="1" applyBorder="1" applyAlignment="1" applyProtection="1">
      <alignment horizontal="center" vertical="top"/>
      <protection locked="0"/>
    </xf>
    <xf numFmtId="2" fontId="11" fillId="0" borderId="2" xfId="1" applyNumberFormat="1" applyFont="1" applyFill="1" applyBorder="1" applyAlignment="1" applyProtection="1">
      <alignment horizontal="center" vertical="top"/>
      <protection locked="0"/>
    </xf>
    <xf numFmtId="164" fontId="11" fillId="0" borderId="2" xfId="1" applyNumberFormat="1" applyFont="1" applyFill="1" applyBorder="1" applyAlignment="1" applyProtection="1">
      <alignment horizontal="center" vertical="top"/>
      <protection locked="0"/>
    </xf>
    <xf numFmtId="1" fontId="11" fillId="0" borderId="2" xfId="1" applyNumberFormat="1" applyFont="1" applyFill="1" applyBorder="1" applyAlignment="1" applyProtection="1">
      <alignment horizontal="center" vertical="center"/>
      <protection locked="0"/>
    </xf>
    <xf numFmtId="2" fontId="11" fillId="0" borderId="2" xfId="1" applyNumberFormat="1" applyFont="1" applyFill="1" applyBorder="1" applyAlignment="1" applyProtection="1">
      <alignment horizontal="center" vertical="center"/>
      <protection locked="0"/>
    </xf>
    <xf numFmtId="3" fontId="11" fillId="0" borderId="2" xfId="1" applyNumberFormat="1" applyFont="1" applyFill="1" applyBorder="1" applyAlignment="1" applyProtection="1">
      <alignment horizontal="center" vertical="center"/>
      <protection locked="0"/>
    </xf>
    <xf numFmtId="0" fontId="11" fillId="0" borderId="2" xfId="1" applyNumberFormat="1" applyFont="1" applyFill="1" applyBorder="1" applyAlignment="1" applyProtection="1">
      <alignment horizontal="center" vertical="top"/>
      <protection locked="0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R5" sqref="R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60"/>
      <c r="D1" s="61"/>
      <c r="E1" s="61"/>
      <c r="F1" s="13" t="s">
        <v>16</v>
      </c>
      <c r="G1" s="2" t="s">
        <v>17</v>
      </c>
      <c r="H1" s="62" t="s">
        <v>76</v>
      </c>
      <c r="I1" s="62"/>
      <c r="J1" s="62"/>
      <c r="K1" s="62"/>
    </row>
    <row r="2" spans="1:11" ht="18" x14ac:dyDescent="0.2">
      <c r="A2" s="36" t="s">
        <v>6</v>
      </c>
      <c r="C2" s="2"/>
      <c r="G2" s="2" t="s">
        <v>18</v>
      </c>
      <c r="H2" s="62" t="s">
        <v>77</v>
      </c>
      <c r="I2" s="62"/>
      <c r="J2" s="62"/>
      <c r="K2" s="62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3" t="s">
        <v>78</v>
      </c>
      <c r="I3" s="63"/>
      <c r="J3" s="63"/>
      <c r="K3" s="63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33" x14ac:dyDescent="0.25">
      <c r="A6" s="21">
        <v>1</v>
      </c>
      <c r="B6" s="22">
        <v>1</v>
      </c>
      <c r="C6" s="23" t="s">
        <v>20</v>
      </c>
      <c r="D6" s="5" t="s">
        <v>21</v>
      </c>
      <c r="E6" s="48" t="s">
        <v>35</v>
      </c>
      <c r="F6" s="49">
        <v>120</v>
      </c>
      <c r="G6" s="50">
        <v>12.94</v>
      </c>
      <c r="H6" s="50">
        <v>10.5</v>
      </c>
      <c r="I6" s="50">
        <v>13.35</v>
      </c>
      <c r="J6" s="50">
        <v>200.69</v>
      </c>
      <c r="K6" s="52" t="s">
        <v>41</v>
      </c>
    </row>
    <row r="7" spans="1:11" ht="16.5" x14ac:dyDescent="0.25">
      <c r="A7" s="24"/>
      <c r="B7" s="16"/>
      <c r="C7" s="11"/>
      <c r="D7" s="6"/>
      <c r="E7" s="48" t="s">
        <v>36</v>
      </c>
      <c r="F7" s="49">
        <v>150</v>
      </c>
      <c r="G7" s="50">
        <v>6.96</v>
      </c>
      <c r="H7" s="50">
        <v>4.72</v>
      </c>
      <c r="I7" s="50">
        <v>31.46</v>
      </c>
      <c r="J7" s="50">
        <v>195.84</v>
      </c>
      <c r="K7" s="52" t="s">
        <v>42</v>
      </c>
    </row>
    <row r="8" spans="1:11" ht="16.5" x14ac:dyDescent="0.25">
      <c r="A8" s="24"/>
      <c r="B8" s="16"/>
      <c r="C8" s="11"/>
      <c r="D8" s="7" t="s">
        <v>22</v>
      </c>
      <c r="E8" s="48" t="s">
        <v>37</v>
      </c>
      <c r="F8" s="49">
        <v>200</v>
      </c>
      <c r="G8" s="51">
        <v>0.3</v>
      </c>
      <c r="H8" s="50">
        <v>0.06</v>
      </c>
      <c r="I8" s="51">
        <v>12.5</v>
      </c>
      <c r="J8" s="50">
        <v>53.93</v>
      </c>
      <c r="K8" s="53" t="s">
        <v>43</v>
      </c>
    </row>
    <row r="9" spans="1:11" ht="16.5" x14ac:dyDescent="0.25">
      <c r="A9" s="24"/>
      <c r="B9" s="16"/>
      <c r="C9" s="11"/>
      <c r="D9" s="7" t="s">
        <v>23</v>
      </c>
      <c r="E9" s="48" t="s">
        <v>38</v>
      </c>
      <c r="F9" s="49">
        <v>40</v>
      </c>
      <c r="G9" s="50">
        <v>3.16</v>
      </c>
      <c r="H9" s="51">
        <v>0.4</v>
      </c>
      <c r="I9" s="50">
        <v>19.32</v>
      </c>
      <c r="J9" s="49">
        <v>94</v>
      </c>
      <c r="K9" s="45"/>
    </row>
    <row r="10" spans="1:11" ht="16.5" x14ac:dyDescent="0.25">
      <c r="A10" s="24"/>
      <c r="B10" s="16"/>
      <c r="C10" s="11"/>
      <c r="D10" s="7" t="s">
        <v>24</v>
      </c>
      <c r="E10" s="48" t="s">
        <v>39</v>
      </c>
      <c r="F10" s="49">
        <v>100</v>
      </c>
      <c r="G10" s="51">
        <v>0.4</v>
      </c>
      <c r="H10" s="51">
        <v>0.3</v>
      </c>
      <c r="I10" s="49">
        <v>10.3</v>
      </c>
      <c r="J10" s="49">
        <v>47</v>
      </c>
      <c r="K10" s="52" t="s">
        <v>44</v>
      </c>
    </row>
    <row r="11" spans="1:11" ht="16.5" x14ac:dyDescent="0.25">
      <c r="A11" s="24"/>
      <c r="B11" s="16"/>
      <c r="C11" s="11"/>
      <c r="D11" s="6"/>
      <c r="E11" s="48" t="s">
        <v>40</v>
      </c>
      <c r="F11" s="49">
        <v>10</v>
      </c>
      <c r="G11" s="50">
        <v>0.08</v>
      </c>
      <c r="H11" s="50">
        <v>7.25</v>
      </c>
      <c r="I11" s="50">
        <v>0.13</v>
      </c>
      <c r="J11" s="51">
        <v>66.099999999999994</v>
      </c>
      <c r="K11" s="52" t="s">
        <v>45</v>
      </c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620</v>
      </c>
      <c r="G13" s="20">
        <f t="shared" ref="G13:J13" si="0">SUM(G6:G12)</f>
        <v>23.839999999999996</v>
      </c>
      <c r="H13" s="20">
        <f t="shared" si="0"/>
        <v>23.23</v>
      </c>
      <c r="I13" s="20">
        <f t="shared" si="0"/>
        <v>87.059999999999988</v>
      </c>
      <c r="J13" s="20">
        <f t="shared" si="0"/>
        <v>657.56000000000006</v>
      </c>
      <c r="K13" s="26"/>
    </row>
    <row r="14" spans="1:11" ht="16.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8" t="s">
        <v>46</v>
      </c>
      <c r="F14" s="49">
        <v>60</v>
      </c>
      <c r="G14" s="50">
        <v>1</v>
      </c>
      <c r="H14" s="50">
        <v>5.08</v>
      </c>
      <c r="I14" s="50">
        <v>2.2000000000000002</v>
      </c>
      <c r="J14" s="50">
        <v>59.53</v>
      </c>
      <c r="K14" s="52" t="s">
        <v>53</v>
      </c>
    </row>
    <row r="15" spans="1:11" ht="16.5" x14ac:dyDescent="0.25">
      <c r="A15" s="24"/>
      <c r="B15" s="16"/>
      <c r="C15" s="11"/>
      <c r="D15" s="7" t="s">
        <v>27</v>
      </c>
      <c r="E15" s="48" t="s">
        <v>47</v>
      </c>
      <c r="F15" s="49">
        <v>200</v>
      </c>
      <c r="G15" s="51">
        <v>4.33</v>
      </c>
      <c r="H15" s="50">
        <v>8.83</v>
      </c>
      <c r="I15" s="50">
        <v>16.779999999999998</v>
      </c>
      <c r="J15" s="50">
        <v>159.22</v>
      </c>
      <c r="K15" s="52" t="s">
        <v>54</v>
      </c>
    </row>
    <row r="16" spans="1:11" ht="16.5" x14ac:dyDescent="0.25">
      <c r="A16" s="24"/>
      <c r="B16" s="16"/>
      <c r="C16" s="11"/>
      <c r="D16" s="7" t="s">
        <v>28</v>
      </c>
      <c r="E16" s="48" t="s">
        <v>48</v>
      </c>
      <c r="F16" s="49">
        <v>90</v>
      </c>
      <c r="G16" s="50">
        <v>16.260000000000002</v>
      </c>
      <c r="H16" s="50">
        <v>7.05</v>
      </c>
      <c r="I16" s="50">
        <v>6.13</v>
      </c>
      <c r="J16" s="50">
        <v>153.71</v>
      </c>
      <c r="K16" s="52" t="s">
        <v>55</v>
      </c>
    </row>
    <row r="17" spans="1:11" ht="16.5" x14ac:dyDescent="0.25">
      <c r="A17" s="24"/>
      <c r="B17" s="16"/>
      <c r="C17" s="11"/>
      <c r="D17" s="7" t="s">
        <v>29</v>
      </c>
      <c r="E17" s="48" t="s">
        <v>49</v>
      </c>
      <c r="F17" s="49">
        <v>150</v>
      </c>
      <c r="G17" s="50">
        <v>2.99</v>
      </c>
      <c r="H17" s="50">
        <v>5.27</v>
      </c>
      <c r="I17" s="50">
        <v>16.39</v>
      </c>
      <c r="J17" s="51">
        <v>129.80000000000001</v>
      </c>
      <c r="K17" s="54" t="s">
        <v>56</v>
      </c>
    </row>
    <row r="18" spans="1:11" ht="16.5" x14ac:dyDescent="0.25">
      <c r="A18" s="24"/>
      <c r="B18" s="16"/>
      <c r="C18" s="11"/>
      <c r="D18" s="7" t="s">
        <v>30</v>
      </c>
      <c r="E18" s="48" t="s">
        <v>50</v>
      </c>
      <c r="F18" s="49">
        <v>200</v>
      </c>
      <c r="G18" s="50">
        <v>0.37</v>
      </c>
      <c r="H18" s="50">
        <v>0.02</v>
      </c>
      <c r="I18" s="50">
        <v>21.01</v>
      </c>
      <c r="J18" s="51">
        <v>86.9</v>
      </c>
      <c r="K18" s="52" t="s">
        <v>57</v>
      </c>
    </row>
    <row r="19" spans="1:11" ht="16.5" x14ac:dyDescent="0.25">
      <c r="A19" s="24"/>
      <c r="B19" s="16"/>
      <c r="C19" s="11"/>
      <c r="D19" s="7" t="s">
        <v>31</v>
      </c>
      <c r="E19" s="48" t="s">
        <v>38</v>
      </c>
      <c r="F19" s="49">
        <v>20</v>
      </c>
      <c r="G19" s="50">
        <v>1.58</v>
      </c>
      <c r="H19" s="51">
        <v>0.2</v>
      </c>
      <c r="I19" s="50">
        <v>9.66</v>
      </c>
      <c r="J19" s="49">
        <v>47</v>
      </c>
      <c r="K19" s="45"/>
    </row>
    <row r="20" spans="1:11" ht="16.5" x14ac:dyDescent="0.25">
      <c r="A20" s="24"/>
      <c r="B20" s="16"/>
      <c r="C20" s="11"/>
      <c r="D20" s="7" t="s">
        <v>32</v>
      </c>
      <c r="E20" s="48" t="s">
        <v>51</v>
      </c>
      <c r="F20" s="49">
        <v>50</v>
      </c>
      <c r="G20" s="51">
        <v>3.3</v>
      </c>
      <c r="H20" s="51">
        <v>0.6</v>
      </c>
      <c r="I20" s="50">
        <v>19.82</v>
      </c>
      <c r="J20" s="49">
        <v>99</v>
      </c>
      <c r="K20" s="45"/>
    </row>
    <row r="21" spans="1:11" ht="16.5" x14ac:dyDescent="0.25">
      <c r="A21" s="24"/>
      <c r="B21" s="16"/>
      <c r="C21" s="11"/>
      <c r="D21" s="6"/>
      <c r="E21" s="48" t="s">
        <v>52</v>
      </c>
      <c r="F21" s="49">
        <v>100</v>
      </c>
      <c r="G21" s="50">
        <v>0.4</v>
      </c>
      <c r="H21" s="51">
        <v>0.4</v>
      </c>
      <c r="I21" s="50">
        <v>9.8000000000000007</v>
      </c>
      <c r="J21" s="51">
        <v>47</v>
      </c>
      <c r="K21" s="53" t="s">
        <v>44</v>
      </c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870</v>
      </c>
      <c r="G23" s="20">
        <f t="shared" ref="G23:J23" si="1">SUM(G14:G22)</f>
        <v>30.230000000000008</v>
      </c>
      <c r="H23" s="20">
        <f t="shared" si="1"/>
        <v>27.45</v>
      </c>
      <c r="I23" s="20">
        <f t="shared" si="1"/>
        <v>101.79</v>
      </c>
      <c r="J23" s="20">
        <f t="shared" si="1"/>
        <v>782.16000000000008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7" t="s">
        <v>4</v>
      </c>
      <c r="D24" s="58"/>
      <c r="E24" s="32"/>
      <c r="F24" s="33">
        <f>F13+F23</f>
        <v>1490</v>
      </c>
      <c r="G24" s="33">
        <f t="shared" ref="G24:J24" si="2">G13+G23</f>
        <v>54.070000000000007</v>
      </c>
      <c r="H24" s="33">
        <f t="shared" si="2"/>
        <v>50.68</v>
      </c>
      <c r="I24" s="33">
        <f t="shared" si="2"/>
        <v>188.85</v>
      </c>
      <c r="J24" s="33">
        <f t="shared" si="2"/>
        <v>1439.7200000000003</v>
      </c>
      <c r="K24" s="33"/>
    </row>
    <row r="25" spans="1:11" ht="16.5" x14ac:dyDescent="0.25">
      <c r="A25" s="15">
        <v>1</v>
      </c>
      <c r="B25" s="16">
        <v>2</v>
      </c>
      <c r="C25" s="23" t="s">
        <v>20</v>
      </c>
      <c r="D25" s="5" t="s">
        <v>21</v>
      </c>
      <c r="E25" s="48" t="s">
        <v>58</v>
      </c>
      <c r="F25" s="49">
        <v>210</v>
      </c>
      <c r="G25" s="50">
        <v>5.74</v>
      </c>
      <c r="H25" s="50">
        <v>6.53</v>
      </c>
      <c r="I25" s="50">
        <v>45.44</v>
      </c>
      <c r="J25" s="50">
        <v>264.14</v>
      </c>
      <c r="K25" s="52" t="s">
        <v>62</v>
      </c>
    </row>
    <row r="26" spans="1:11" ht="16.5" x14ac:dyDescent="0.25">
      <c r="A26" s="15"/>
      <c r="B26" s="16"/>
      <c r="C26" s="11"/>
      <c r="D26" s="6"/>
      <c r="E26" s="48" t="s">
        <v>40</v>
      </c>
      <c r="F26" s="49">
        <v>10</v>
      </c>
      <c r="G26" s="50">
        <v>0.08</v>
      </c>
      <c r="H26" s="50">
        <v>7.25</v>
      </c>
      <c r="I26" s="50">
        <v>0.13</v>
      </c>
      <c r="J26" s="51">
        <v>66.099999999999994</v>
      </c>
      <c r="K26" s="52" t="s">
        <v>45</v>
      </c>
    </row>
    <row r="27" spans="1:11" ht="16.5" x14ac:dyDescent="0.25">
      <c r="A27" s="15"/>
      <c r="B27" s="16"/>
      <c r="C27" s="11"/>
      <c r="D27" s="7" t="s">
        <v>22</v>
      </c>
      <c r="E27" s="48" t="s">
        <v>59</v>
      </c>
      <c r="F27" s="49">
        <v>200</v>
      </c>
      <c r="G27" s="50">
        <v>0.26</v>
      </c>
      <c r="H27" s="50">
        <v>0.03</v>
      </c>
      <c r="I27" s="50">
        <v>11.26</v>
      </c>
      <c r="J27" s="50">
        <v>47.79</v>
      </c>
      <c r="K27" s="52" t="s">
        <v>63</v>
      </c>
    </row>
    <row r="28" spans="1:11" ht="16.5" x14ac:dyDescent="0.25">
      <c r="A28" s="15"/>
      <c r="B28" s="16"/>
      <c r="C28" s="11"/>
      <c r="D28" s="7" t="s">
        <v>23</v>
      </c>
      <c r="E28" s="48" t="s">
        <v>38</v>
      </c>
      <c r="F28" s="49">
        <v>40</v>
      </c>
      <c r="G28" s="50">
        <v>3.16</v>
      </c>
      <c r="H28" s="51">
        <v>0.4</v>
      </c>
      <c r="I28" s="50">
        <v>19.32</v>
      </c>
      <c r="J28" s="49">
        <v>94</v>
      </c>
      <c r="K28" s="53"/>
    </row>
    <row r="29" spans="1:11" ht="16.5" x14ac:dyDescent="0.25">
      <c r="A29" s="15"/>
      <c r="B29" s="16"/>
      <c r="C29" s="11"/>
      <c r="D29" s="7" t="s">
        <v>24</v>
      </c>
      <c r="E29" s="48" t="s">
        <v>52</v>
      </c>
      <c r="F29" s="49">
        <v>100</v>
      </c>
      <c r="G29" s="51">
        <v>0.4</v>
      </c>
      <c r="H29" s="51">
        <v>0.4</v>
      </c>
      <c r="I29" s="51">
        <v>9.8000000000000007</v>
      </c>
      <c r="J29" s="49">
        <v>47</v>
      </c>
      <c r="K29" s="52" t="s">
        <v>44</v>
      </c>
    </row>
    <row r="30" spans="1:11" ht="16.5" x14ac:dyDescent="0.25">
      <c r="A30" s="15"/>
      <c r="B30" s="16"/>
      <c r="C30" s="11"/>
      <c r="D30" s="6"/>
      <c r="E30" s="48" t="s">
        <v>60</v>
      </c>
      <c r="F30" s="49">
        <v>15</v>
      </c>
      <c r="G30" s="50">
        <v>3.48</v>
      </c>
      <c r="H30" s="50">
        <v>4.43</v>
      </c>
      <c r="I30" s="55"/>
      <c r="J30" s="51">
        <v>54.6</v>
      </c>
      <c r="K30" s="52" t="s">
        <v>64</v>
      </c>
    </row>
    <row r="31" spans="1:11" ht="16.5" x14ac:dyDescent="0.25">
      <c r="A31" s="15"/>
      <c r="B31" s="16"/>
      <c r="C31" s="11"/>
      <c r="D31" s="6"/>
      <c r="E31" s="48" t="s">
        <v>61</v>
      </c>
      <c r="F31" s="49">
        <v>40</v>
      </c>
      <c r="G31" s="50">
        <v>5.08</v>
      </c>
      <c r="H31" s="51">
        <v>4.5999999999999996</v>
      </c>
      <c r="I31" s="50">
        <v>0.28000000000000003</v>
      </c>
      <c r="J31" s="51">
        <v>62.8</v>
      </c>
      <c r="K31" s="52" t="s">
        <v>65</v>
      </c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615</v>
      </c>
      <c r="G32" s="20">
        <f t="shared" ref="G32" si="3">SUM(G25:G31)</f>
        <v>18.200000000000003</v>
      </c>
      <c r="H32" s="20">
        <f t="shared" ref="H32" si="4">SUM(H25:H31)</f>
        <v>23.64</v>
      </c>
      <c r="I32" s="20">
        <f t="shared" ref="I32" si="5">SUM(I25:I31)</f>
        <v>86.23</v>
      </c>
      <c r="J32" s="20">
        <f t="shared" ref="J32" si="6">SUM(J25:J31)</f>
        <v>636.42999999999995</v>
      </c>
      <c r="K32" s="26"/>
    </row>
    <row r="33" spans="1:11" ht="16.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8" t="s">
        <v>66</v>
      </c>
      <c r="F33" s="49">
        <v>60</v>
      </c>
      <c r="G33" s="49">
        <v>1</v>
      </c>
      <c r="H33" s="50">
        <v>5.1100000000000003</v>
      </c>
      <c r="I33" s="50">
        <v>4.9400000000000004</v>
      </c>
      <c r="J33" s="50">
        <v>69.95</v>
      </c>
      <c r="K33" s="52" t="s">
        <v>71</v>
      </c>
    </row>
    <row r="34" spans="1:11" ht="33" x14ac:dyDescent="0.25">
      <c r="A34" s="15"/>
      <c r="B34" s="16"/>
      <c r="C34" s="11"/>
      <c r="D34" s="7" t="s">
        <v>27</v>
      </c>
      <c r="E34" s="48" t="s">
        <v>67</v>
      </c>
      <c r="F34" s="49">
        <v>225</v>
      </c>
      <c r="G34" s="50">
        <v>3.5700000000000003</v>
      </c>
      <c r="H34" s="50">
        <v>10.190000000000001</v>
      </c>
      <c r="I34" s="50">
        <v>10.31</v>
      </c>
      <c r="J34" s="50">
        <v>147.93</v>
      </c>
      <c r="K34" s="52" t="s">
        <v>72</v>
      </c>
    </row>
    <row r="35" spans="1:11" ht="16.5" x14ac:dyDescent="0.25">
      <c r="A35" s="15"/>
      <c r="B35" s="16"/>
      <c r="C35" s="11"/>
      <c r="D35" s="7" t="s">
        <v>28</v>
      </c>
      <c r="E35" s="48" t="s">
        <v>68</v>
      </c>
      <c r="F35" s="49">
        <v>120</v>
      </c>
      <c r="G35" s="50">
        <v>17.88</v>
      </c>
      <c r="H35" s="50">
        <v>17.149999999999999</v>
      </c>
      <c r="I35" s="50">
        <v>3.19</v>
      </c>
      <c r="J35" s="50">
        <v>238.86</v>
      </c>
      <c r="K35" s="52" t="s">
        <v>73</v>
      </c>
    </row>
    <row r="36" spans="1:11" ht="16.5" x14ac:dyDescent="0.25">
      <c r="A36" s="15"/>
      <c r="B36" s="16"/>
      <c r="C36" s="11"/>
      <c r="D36" s="7" t="s">
        <v>29</v>
      </c>
      <c r="E36" s="48" t="s">
        <v>69</v>
      </c>
      <c r="F36" s="49">
        <v>150</v>
      </c>
      <c r="G36" s="50">
        <v>5.83</v>
      </c>
      <c r="H36" s="50">
        <v>0.69</v>
      </c>
      <c r="I36" s="50">
        <v>37.369999999999997</v>
      </c>
      <c r="J36" s="50">
        <v>179.14</v>
      </c>
      <c r="K36" s="52" t="s">
        <v>74</v>
      </c>
    </row>
    <row r="37" spans="1:11" ht="16.5" x14ac:dyDescent="0.25">
      <c r="A37" s="15"/>
      <c r="B37" s="16"/>
      <c r="C37" s="11"/>
      <c r="D37" s="7" t="s">
        <v>30</v>
      </c>
      <c r="E37" s="48" t="s">
        <v>70</v>
      </c>
      <c r="F37" s="49">
        <v>200</v>
      </c>
      <c r="G37" s="50">
        <v>0.16</v>
      </c>
      <c r="H37" s="50">
        <v>0.04</v>
      </c>
      <c r="I37" s="51">
        <v>13.1</v>
      </c>
      <c r="J37" s="50">
        <v>54.29</v>
      </c>
      <c r="K37" s="52" t="s">
        <v>75</v>
      </c>
    </row>
    <row r="38" spans="1:11" ht="16.5" x14ac:dyDescent="0.25">
      <c r="A38" s="15"/>
      <c r="B38" s="16"/>
      <c r="C38" s="11"/>
      <c r="D38" s="7" t="s">
        <v>31</v>
      </c>
      <c r="E38" s="48" t="s">
        <v>38</v>
      </c>
      <c r="F38" s="49">
        <v>20</v>
      </c>
      <c r="G38" s="50">
        <v>1.58</v>
      </c>
      <c r="H38" s="51">
        <v>0.2</v>
      </c>
      <c r="I38" s="50">
        <v>9.66</v>
      </c>
      <c r="J38" s="49">
        <v>47</v>
      </c>
      <c r="K38" s="53"/>
    </row>
    <row r="39" spans="1:11" ht="16.5" x14ac:dyDescent="0.25">
      <c r="A39" s="15"/>
      <c r="B39" s="16"/>
      <c r="C39" s="11"/>
      <c r="D39" s="7" t="s">
        <v>32</v>
      </c>
      <c r="E39" s="48" t="s">
        <v>51</v>
      </c>
      <c r="F39" s="49">
        <v>50</v>
      </c>
      <c r="G39" s="51">
        <v>3.3</v>
      </c>
      <c r="H39" s="51">
        <v>0.6</v>
      </c>
      <c r="I39" s="50">
        <v>19.82</v>
      </c>
      <c r="J39" s="49">
        <v>99</v>
      </c>
      <c r="K39" s="53"/>
    </row>
    <row r="40" spans="1:11" ht="16.5" x14ac:dyDescent="0.25">
      <c r="A40" s="15"/>
      <c r="B40" s="16"/>
      <c r="C40" s="11"/>
      <c r="D40" s="56" t="s">
        <v>24</v>
      </c>
      <c r="E40" s="48" t="s">
        <v>39</v>
      </c>
      <c r="F40" s="49">
        <v>100</v>
      </c>
      <c r="G40" s="51">
        <v>0.4</v>
      </c>
      <c r="H40" s="51">
        <v>0.3</v>
      </c>
      <c r="I40" s="51">
        <v>10.3</v>
      </c>
      <c r="J40" s="49">
        <v>47</v>
      </c>
      <c r="K40" s="52" t="s">
        <v>44</v>
      </c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925</v>
      </c>
      <c r="G42" s="20">
        <f t="shared" ref="G42" si="7">SUM(G33:G41)</f>
        <v>33.72</v>
      </c>
      <c r="H42" s="20">
        <f t="shared" ref="H42" si="8">SUM(H33:H41)</f>
        <v>34.28</v>
      </c>
      <c r="I42" s="20">
        <f t="shared" ref="I42" si="9">SUM(I33:I41)</f>
        <v>108.68999999999998</v>
      </c>
      <c r="J42" s="20">
        <f t="shared" ref="J42" si="10">SUM(J33:J41)</f>
        <v>883.17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7" t="s">
        <v>4</v>
      </c>
      <c r="D43" s="58"/>
      <c r="E43" s="32"/>
      <c r="F43" s="33">
        <f>F32+F42</f>
        <v>1540</v>
      </c>
      <c r="G43" s="33">
        <f t="shared" ref="G43" si="11">G32+G42</f>
        <v>51.92</v>
      </c>
      <c r="H43" s="33">
        <f t="shared" ref="H43" si="12">H32+H42</f>
        <v>57.92</v>
      </c>
      <c r="I43" s="33">
        <f t="shared" ref="I43" si="13">I32+I42</f>
        <v>194.92</v>
      </c>
      <c r="J43" s="33">
        <f t="shared" ref="J43" si="14">J32+J42</f>
        <v>1519.6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7" t="s">
        <v>4</v>
      </c>
      <c r="D62" s="58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7" t="s">
        <v>4</v>
      </c>
      <c r="D81" s="58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7" t="s">
        <v>4</v>
      </c>
      <c r="D100" s="58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7" t="s">
        <v>4</v>
      </c>
      <c r="D119" s="58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7" t="s">
        <v>4</v>
      </c>
      <c r="D138" s="58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7" t="s">
        <v>4</v>
      </c>
      <c r="D157" s="58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7" t="s">
        <v>4</v>
      </c>
      <c r="D176" s="58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7" t="s">
        <v>4</v>
      </c>
      <c r="D195" s="58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59" t="s">
        <v>5</v>
      </c>
      <c r="D196" s="59"/>
      <c r="E196" s="59"/>
      <c r="F196" s="35">
        <f>(F24+F43+F62+F81+F100+F119+F138+F157+F176+F195)/(IF(F24=0,0,1)+IF(F43=0,0,1)+IF(F62=0,0,1)+IF(F81=0,0,1)+IF(F100=0,0,1)+IF(F119=0,0,1)+IF(F138=0,0,1)+IF(F157=0,0,1)+IF(F176=0,0,1)+IF(F195=0,0,1))</f>
        <v>1515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52.995000000000005</v>
      </c>
      <c r="H196" s="35">
        <f t="shared" si="81"/>
        <v>54.3</v>
      </c>
      <c r="I196" s="35">
        <f t="shared" si="81"/>
        <v>191.88499999999999</v>
      </c>
      <c r="J196" s="35">
        <f t="shared" si="81"/>
        <v>1479.66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2023-12-04T02:03:37Z</dcterms:modified>
</cp:coreProperties>
</file>